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9720" windowHeight="6060" tabRatio="751" activeTab="0"/>
  </bookViews>
  <sheets>
    <sheet name="ДНЗ 10" sheetId="1" r:id="rId1"/>
  </sheets>
  <definedNames>
    <definedName name="_xlnm.Print_Area" localSheetId="0">'ДНЗ 10'!$A$1:$E$108</definedName>
  </definedNames>
  <calcPr fullCalcOnLoad="1"/>
</workbook>
</file>

<file path=xl/sharedStrings.xml><?xml version="1.0" encoding="utf-8"?>
<sst xmlns="http://schemas.openxmlformats.org/spreadsheetml/2006/main" count="123" uniqueCount="103">
  <si>
    <t>Оплата комунальних послуг та енергоносіїв</t>
  </si>
  <si>
    <t>(грн.)</t>
  </si>
  <si>
    <t>(ініціали і прізвище)</t>
  </si>
  <si>
    <t>(підпис)</t>
  </si>
  <si>
    <t>(код та назва бюджетної установи)</t>
  </si>
  <si>
    <t>(найменування міста, району, області)</t>
  </si>
  <si>
    <t>Показники</t>
  </si>
  <si>
    <t>Код</t>
  </si>
  <si>
    <t>Усього на рік</t>
  </si>
  <si>
    <t>Загальний фонд</t>
  </si>
  <si>
    <t>Спеціальний фонд</t>
  </si>
  <si>
    <t>Залишок коштів на початок року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</si>
  <si>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</si>
  <si>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</si>
  <si>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</si>
  <si>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(розписати за видами)</t>
  </si>
  <si>
    <t>ВИДАТКИ -усього</t>
  </si>
  <si>
    <t xml:space="preserve"> Поточні видатки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</si>
  <si>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</si>
  <si>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</si>
  <si>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</si>
  <si>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</si>
  <si>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</si>
  <si>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</si>
  <si>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</si>
  <si>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</si>
  <si>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</si>
  <si>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</si>
  <si>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</si>
  <si>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</si>
  <si>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</si>
  <si>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</si>
  <si>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</si>
  <si>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</si>
  <si>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</si>
  <si>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</si>
  <si>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</si>
  <si>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</si>
  <si>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</si>
  <si>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 xml:space="preserve"> Нерозподілені видатки</t>
  </si>
  <si>
    <t xml:space="preserve"> * У разі наявності цього коду видатки здійснюються згідно з додатком.</t>
  </si>
  <si>
    <t xml:space="preserve">Керівник        </t>
  </si>
  <si>
    <t>РАЗОМ</t>
  </si>
  <si>
    <t xml:space="preserve">        Капітальні видатки</t>
  </si>
  <si>
    <t>НАДХОДЖЕННЯ - усього</t>
  </si>
  <si>
    <t>грн.</t>
  </si>
  <si>
    <r>
      <t xml:space="preserve"> - інші  джерела власних надходжень бюджетних установ </t>
    </r>
    <r>
      <rPr>
        <sz val="11"/>
        <rFont val="Times New Roman Cyr"/>
        <family val="1"/>
      </rPr>
      <t>(розписати за підгрупами)</t>
    </r>
  </si>
  <si>
    <t xml:space="preserve"> - інші надходження, у т.ч.</t>
  </si>
  <si>
    <r>
      <t xml:space="preserve">вид бюджету  </t>
    </r>
    <r>
      <rPr>
        <i/>
        <sz val="11"/>
        <rFont val="Times New Roman Cyr"/>
        <family val="1"/>
      </rPr>
      <t>місцевий</t>
    </r>
  </si>
  <si>
    <t>місто Ізюм Харківської області</t>
  </si>
  <si>
    <t xml:space="preserve">         Реконструкція та реставрація </t>
  </si>
  <si>
    <t xml:space="preserve">Реставрація пам`яток культури , історії та архітектури </t>
  </si>
  <si>
    <t xml:space="preserve">         Оплата послуг ( крім комунальних )</t>
  </si>
  <si>
    <t>Головний бухгалтер
(начальник планово-фінансового відділу)</t>
  </si>
  <si>
    <t>ЗАТВЕРДЖЕНО</t>
  </si>
  <si>
    <t>наказом Міністерства фінансів України від 28.01.2002р.</t>
  </si>
  <si>
    <t xml:space="preserve">Оплата праці і нарахування на заробітну плату </t>
  </si>
  <si>
    <t xml:space="preserve">Оплата праці </t>
  </si>
  <si>
    <t>Заробітна плата</t>
  </si>
  <si>
    <t xml:space="preserve">Грошове забезпечення військовослужбовців         </t>
  </si>
  <si>
    <t>Нарахування на оплату праці</t>
  </si>
  <si>
    <t>№ 57  (у редакції наказу Міністерства фінансів України від 26.11.2012р. № 1220)</t>
  </si>
  <si>
    <t xml:space="preserve">В.В. Чуркіна </t>
  </si>
  <si>
    <t>Використання товарів і послуг</t>
  </si>
  <si>
    <t xml:space="preserve">         Предмети, матеріали, обладнання та інвентар </t>
  </si>
  <si>
    <t>Видатки та заходи спеціального призначення</t>
  </si>
  <si>
    <t>Дослідження і розробки,окремі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</si>
  <si>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</si>
  <si>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</si>
  <si>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</si>
  <si>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</si>
  <si>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</si>
  <si>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</si>
  <si>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Поточні трансферти урядам іноземних держав та міжнародним організаціям </t>
  </si>
  <si>
    <t>Соціальне забезпечення</t>
  </si>
  <si>
    <t xml:space="preserve">         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</si>
  <si>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</si>
  <si>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</si>
  <si>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об’єктів</t>
  </si>
  <si>
    <t xml:space="preserve">Капітальний ремонт  </t>
  </si>
  <si>
    <t xml:space="preserve">      Капітальний ремонт житлового фонду (приміщень)</t>
  </si>
  <si>
    <t xml:space="preserve">      Капітальний ремонт інших об’єктів</t>
  </si>
  <si>
    <t>Реконструкція житлового фонду (приміщень)</t>
  </si>
  <si>
    <t>Реконструкція та реставрація інших об'єктів</t>
  </si>
  <si>
    <t>Капітальні трансферти урядам іноземних держав та міжнародним організаціям</t>
  </si>
  <si>
    <t>(число, місяць,рік)</t>
  </si>
  <si>
    <t>(число, місяць, рік 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</si>
  <si>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</si>
  <si>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</si>
  <si>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</si>
  <si>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</si>
  <si>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Надходження від плати за послуги, що надаються бюджетними установами із законодавством (розписати за підгрупами)</t>
  </si>
  <si>
    <t>Тарасенко А.В.</t>
  </si>
  <si>
    <r>
      <t>Затверджений у сумі:</t>
    </r>
    <r>
      <rPr>
        <sz val="12"/>
        <rFont val="Times New Roman Cyr"/>
        <family val="0"/>
      </rPr>
      <t xml:space="preserve"> </t>
    </r>
  </si>
  <si>
    <t xml:space="preserve">код та назва тимчасової  класифікації видатків та кредитування місцевих бюджетів </t>
  </si>
  <si>
    <t>код та назва відомчої класифікації видатків та кредитування   06  "Орган з питань освіти і науки"</t>
  </si>
  <si>
    <t>Начальник управління освіти</t>
  </si>
  <si>
    <t>Управління освіти  Ізюмської міської ради Харківської області  02146245</t>
  </si>
  <si>
    <t>ІДНЗ  № 10</t>
  </si>
  <si>
    <t>О.В. Безкоровайний</t>
  </si>
  <si>
    <t xml:space="preserve"> КОШТОРИС на  2019 рік</t>
  </si>
  <si>
    <t>05.02.2019р.</t>
  </si>
  <si>
    <t>Примітка: згідно рішення 82 сесії Ізюмської міської ради 7 скликання від 29.01.2019 №2034 внесено зміни КЕКВ 2230 - 20715 грн.,КЕКВ 2210 +6250грн., КЕКВ 2111 + 6695 грн. КЕКВ 2120 + 1473 грн. , КЕКВ 2240 - 4731 грн., КЕКВ 2275 +4731 грн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</si>
</sst>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&quot;a?i.&quot;#,##0_);\(&quot;a?i.&quot;#,##0\)"/>
    <numFmt numFmtId="205" formatCode="&quot;a?i.&quot;#,##0_);[Red]\(&quot;a?i.&quot;#,##0\)"/>
    <numFmt numFmtId="206" formatCode="&quot;a?i.&quot;#,##0.00_);\(&quot;a?i.&quot;#,##0.00\)"/>
    <numFmt numFmtId="207" formatCode="&quot;a?i.&quot;#,##0.00_);[Red]\(&quot;a?i.&quot;#,##0.00\)"/>
    <numFmt numFmtId="208" formatCode="_(&quot;a?i.&quot;* #,##0_);_(&quot;a?i.&quot;* \(#,##0\);_(&quot;a?i.&quot;* &quot;-&quot;_);_(@_)"/>
    <numFmt numFmtId="209" formatCode="_(&quot;a?i.&quot;* #,##0.00_);_(&quot;a?i.&quot;* \(#,##0.00\);_(&quot;a?i.&quot;* &quot;-&quot;??_);_(@_)"/>
    <numFmt numFmtId="210" formatCode="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"/>
  </numFmts>
  <fonts count="55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u val="single"/>
      <sz val="11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14"/>
      <name val="Times New Roman Cyr"/>
      <family val="1"/>
    </font>
    <font>
      <u val="single"/>
      <sz val="11"/>
      <name val="Times New Roman Cyr"/>
      <family val="1"/>
    </font>
    <font>
      <b/>
      <sz val="12"/>
      <name val="Times New Roman Cyr"/>
      <family val="0"/>
    </font>
    <font>
      <sz val="8"/>
      <name val="Arial Cyr"/>
      <family val="0"/>
    </font>
    <font>
      <b/>
      <sz val="10"/>
      <name val="Times New Roman Cyr"/>
      <family val="0"/>
    </font>
    <font>
      <b/>
      <sz val="11"/>
      <name val="Times New Roman Cyr"/>
      <family val="0"/>
    </font>
    <font>
      <b/>
      <i/>
      <sz val="14"/>
      <name val="Times New Roman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54" applyFont="1" applyFill="1" applyBorder="1" applyAlignment="1" applyProtection="1">
      <alignment horizontal="left"/>
      <protection locked="0"/>
    </xf>
    <xf numFmtId="0" fontId="4" fillId="0" borderId="10" xfId="54" applyFont="1" applyFill="1" applyBorder="1" applyAlignment="1" applyProtection="1">
      <alignment horizontal="center" vertical="top"/>
      <protection locked="0"/>
    </xf>
    <xf numFmtId="0" fontId="4" fillId="0" borderId="10" xfId="54" applyFont="1" applyFill="1" applyBorder="1" applyAlignment="1" applyProtection="1">
      <alignment horizontal="center"/>
      <protection locked="0"/>
    </xf>
    <xf numFmtId="0" fontId="4" fillId="0" borderId="10" xfId="54" applyFont="1" applyFill="1" applyBorder="1" applyAlignment="1" applyProtection="1">
      <alignment wrapText="1"/>
      <protection locked="0"/>
    </xf>
    <xf numFmtId="0" fontId="8" fillId="0" borderId="10" xfId="54" applyFont="1" applyFill="1" applyBorder="1" applyAlignment="1" applyProtection="1">
      <alignment wrapText="1"/>
      <protection locked="0"/>
    </xf>
    <xf numFmtId="0" fontId="8" fillId="0" borderId="10" xfId="54" applyFont="1" applyFill="1" applyBorder="1" applyAlignment="1" applyProtection="1">
      <alignment horizontal="center" vertical="top"/>
      <protection locked="0"/>
    </xf>
    <xf numFmtId="0" fontId="10" fillId="0" borderId="10" xfId="54" applyFont="1" applyFill="1" applyBorder="1" applyAlignment="1" applyProtection="1">
      <alignment vertical="top" wrapText="1"/>
      <protection locked="0"/>
    </xf>
    <xf numFmtId="0" fontId="8" fillId="0" borderId="10" xfId="54" applyFont="1" applyFill="1" applyBorder="1" applyAlignment="1" applyProtection="1">
      <alignment horizontal="left" vertical="top" wrapText="1"/>
      <protection locked="0"/>
    </xf>
    <xf numFmtId="0" fontId="5" fillId="0" borderId="0" xfId="54" applyFont="1" applyFill="1" applyBorder="1" applyProtection="1">
      <alignment/>
      <protection locked="0"/>
    </xf>
    <xf numFmtId="0" fontId="0" fillId="0" borderId="0" xfId="54" applyProtection="1">
      <alignment/>
      <protection locked="0"/>
    </xf>
    <xf numFmtId="0" fontId="5" fillId="0" borderId="0" xfId="54" applyFont="1" applyFill="1" applyProtection="1">
      <alignment/>
      <protection locked="0"/>
    </xf>
    <xf numFmtId="0" fontId="4" fillId="0" borderId="0" xfId="54" applyFont="1" applyFill="1" applyAlignment="1" applyProtection="1">
      <alignment horizontal="left"/>
      <protection locked="0"/>
    </xf>
    <xf numFmtId="0" fontId="4" fillId="0" borderId="0" xfId="54" applyFont="1" applyFill="1" applyProtection="1">
      <alignment/>
      <protection locked="0"/>
    </xf>
    <xf numFmtId="0" fontId="5" fillId="0" borderId="0" xfId="54" applyFont="1" applyFill="1" applyBorder="1" applyAlignment="1" applyProtection="1">
      <alignment horizontal="center"/>
      <protection locked="0"/>
    </xf>
    <xf numFmtId="0" fontId="5" fillId="0" borderId="10" xfId="54" applyFont="1" applyFill="1" applyBorder="1" applyAlignment="1" applyProtection="1">
      <alignment horizontal="centerContinuous" vertical="center" wrapText="1"/>
      <protection locked="0"/>
    </xf>
    <xf numFmtId="0" fontId="5" fillId="0" borderId="10" xfId="54" applyFont="1" applyFill="1" applyBorder="1" applyAlignment="1" applyProtection="1">
      <alignment horizontal="center" vertical="center" wrapText="1"/>
      <protection locked="0"/>
    </xf>
    <xf numFmtId="0" fontId="5" fillId="0" borderId="10" xfId="54" applyFont="1" applyFill="1" applyBorder="1" applyAlignment="1" applyProtection="1">
      <alignment horizontal="center" vertical="top"/>
      <protection locked="0"/>
    </xf>
    <xf numFmtId="0" fontId="5" fillId="0" borderId="0" xfId="54" applyFont="1" applyFill="1" applyBorder="1" applyAlignment="1" applyProtection="1">
      <alignment horizontal="center" vertical="top"/>
      <protection locked="0"/>
    </xf>
    <xf numFmtId="0" fontId="4" fillId="0" borderId="10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Protection="1">
      <alignment/>
      <protection locked="0"/>
    </xf>
    <xf numFmtId="0" fontId="8" fillId="0" borderId="10" xfId="54" applyFont="1" applyFill="1" applyBorder="1" applyAlignment="1" applyProtection="1">
      <alignment horizontal="center"/>
      <protection locked="0"/>
    </xf>
    <xf numFmtId="0" fontId="8" fillId="0" borderId="10" xfId="54" applyFont="1" applyFill="1" applyBorder="1" applyAlignment="1" applyProtection="1">
      <alignment horizontal="left" wrapText="1"/>
      <protection locked="0"/>
    </xf>
    <xf numFmtId="0" fontId="4" fillId="0" borderId="10" xfId="54" applyFont="1" applyFill="1" applyBorder="1" applyAlignment="1" applyProtection="1">
      <alignment horizontal="left" wrapText="1"/>
      <protection locked="0"/>
    </xf>
    <xf numFmtId="0" fontId="8" fillId="0" borderId="0" xfId="54" applyFont="1" applyFill="1" applyBorder="1" applyProtection="1">
      <alignment/>
      <protection locked="0"/>
    </xf>
    <xf numFmtId="0" fontId="8" fillId="0" borderId="0" xfId="54" applyFont="1" applyFill="1" applyProtection="1">
      <alignment/>
      <protection locked="0"/>
    </xf>
    <xf numFmtId="0" fontId="4" fillId="0" borderId="0" xfId="54" applyFont="1" applyFill="1" applyBorder="1" applyAlignment="1" applyProtection="1">
      <alignment horizontal="center"/>
      <protection locked="0"/>
    </xf>
    <xf numFmtId="0" fontId="4" fillId="0" borderId="10" xfId="54" applyFont="1" applyFill="1" applyBorder="1" applyAlignment="1" applyProtection="1">
      <alignment vertical="top" wrapText="1"/>
      <protection locked="0"/>
    </xf>
    <xf numFmtId="0" fontId="7" fillId="0" borderId="0" xfId="54" applyFont="1" applyFill="1" applyBorder="1" applyProtection="1">
      <alignment/>
      <protection locked="0"/>
    </xf>
    <xf numFmtId="0" fontId="7" fillId="0" borderId="0" xfId="54" applyFont="1" applyFill="1" applyProtection="1">
      <alignment/>
      <protection locked="0"/>
    </xf>
    <xf numFmtId="0" fontId="4" fillId="0" borderId="10" xfId="54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 applyProtection="1">
      <alignment wrapText="1"/>
      <protection locked="0"/>
    </xf>
    <xf numFmtId="0" fontId="8" fillId="0" borderId="0" xfId="54" applyFont="1" applyBorder="1" applyAlignment="1" applyProtection="1">
      <alignment horizontal="center" wrapText="1"/>
      <protection locked="0"/>
    </xf>
    <xf numFmtId="0" fontId="11" fillId="0" borderId="0" xfId="54" applyFont="1" applyFill="1" applyBorder="1" applyAlignment="1" applyProtection="1">
      <alignment horizontal="center" wrapText="1"/>
      <protection locked="0"/>
    </xf>
    <xf numFmtId="0" fontId="5" fillId="0" borderId="0" xfId="54" applyFont="1" applyFill="1" applyBorder="1" applyAlignment="1" applyProtection="1">
      <alignment/>
      <protection locked="0"/>
    </xf>
    <xf numFmtId="0" fontId="5" fillId="0" borderId="0" xfId="54" applyFont="1" applyFill="1" applyBorder="1" applyAlignment="1" applyProtection="1">
      <alignment horizontal="center" wrapText="1"/>
      <protection locked="0"/>
    </xf>
    <xf numFmtId="0" fontId="5" fillId="0" borderId="0" xfId="54" applyFont="1" applyFill="1" applyBorder="1" applyAlignment="1" applyProtection="1">
      <alignment wrapText="1"/>
      <protection locked="0"/>
    </xf>
    <xf numFmtId="0" fontId="5" fillId="0" borderId="0" xfId="54" applyFont="1" applyFill="1" applyBorder="1" applyAlignment="1" applyProtection="1">
      <alignment horizontal="left" wrapText="1"/>
      <protection locked="0"/>
    </xf>
    <xf numFmtId="0" fontId="5" fillId="0" borderId="0" xfId="54" applyFont="1" applyProtection="1">
      <alignment/>
      <protection locked="0"/>
    </xf>
    <xf numFmtId="0" fontId="5" fillId="0" borderId="0" xfId="54" applyFont="1" applyBorder="1" applyProtection="1">
      <alignment/>
      <protection locked="0"/>
    </xf>
    <xf numFmtId="0" fontId="4" fillId="0" borderId="0" xfId="54" applyFont="1" applyFill="1" applyAlignment="1" applyProtection="1">
      <alignment wrapText="1"/>
      <protection locked="0"/>
    </xf>
    <xf numFmtId="0" fontId="4" fillId="0" borderId="11" xfId="54" applyFont="1" applyFill="1" applyBorder="1" applyAlignment="1" applyProtection="1">
      <alignment horizontal="center"/>
      <protection locked="0"/>
    </xf>
    <xf numFmtId="0" fontId="4" fillId="0" borderId="0" xfId="54" applyFont="1" applyFill="1" applyBorder="1" applyAlignment="1" applyProtection="1">
      <alignment horizontal="centerContinuous"/>
      <protection locked="0"/>
    </xf>
    <xf numFmtId="0" fontId="4" fillId="0" borderId="0" xfId="54" applyFont="1" applyFill="1" applyAlignment="1" applyProtection="1">
      <alignment horizontal="left" wrapText="1"/>
      <protection locked="0"/>
    </xf>
    <xf numFmtId="0" fontId="4" fillId="0" borderId="11" xfId="54" applyFont="1" applyFill="1" applyBorder="1" applyAlignment="1" applyProtection="1">
      <alignment horizontal="centerContinuous"/>
      <protection locked="0"/>
    </xf>
    <xf numFmtId="0" fontId="4" fillId="0" borderId="12" xfId="54" applyFont="1" applyFill="1" applyBorder="1" applyAlignment="1" applyProtection="1">
      <alignment horizontal="left"/>
      <protection locked="0"/>
    </xf>
    <xf numFmtId="0" fontId="4" fillId="0" borderId="12" xfId="54" applyFont="1" applyFill="1" applyBorder="1" applyAlignment="1" applyProtection="1">
      <alignment horizontal="centerContinuous"/>
      <protection locked="0"/>
    </xf>
    <xf numFmtId="0" fontId="4" fillId="0" borderId="0" xfId="54" applyFont="1" applyFill="1" applyAlignment="1" applyProtection="1">
      <alignment horizontal="right"/>
      <protection locked="0"/>
    </xf>
    <xf numFmtId="0" fontId="6" fillId="0" borderId="0" xfId="54" applyFont="1" applyFill="1" applyProtection="1">
      <alignment/>
      <protection locked="0"/>
    </xf>
    <xf numFmtId="0" fontId="12" fillId="0" borderId="0" xfId="54" applyFont="1" applyFill="1" applyAlignment="1" applyProtection="1">
      <alignment horizontal="centerContinuous"/>
      <protection locked="0"/>
    </xf>
    <xf numFmtId="0" fontId="4" fillId="0" borderId="13" xfId="54" applyFont="1" applyFill="1" applyBorder="1" applyAlignment="1" applyProtection="1">
      <alignment horizontal="center" wrapText="1"/>
      <protection locked="0"/>
    </xf>
    <xf numFmtId="0" fontId="4" fillId="0" borderId="10" xfId="54" applyFont="1" applyFill="1" applyBorder="1" applyProtection="1">
      <alignment/>
      <protection locked="0"/>
    </xf>
    <xf numFmtId="0" fontId="13" fillId="0" borderId="0" xfId="54" applyFont="1" applyFill="1" applyBorder="1" applyProtection="1">
      <alignment/>
      <protection locked="0"/>
    </xf>
    <xf numFmtId="0" fontId="13" fillId="0" borderId="0" xfId="54" applyFont="1" applyFill="1" applyProtection="1">
      <alignment/>
      <protection locked="0"/>
    </xf>
    <xf numFmtId="0" fontId="4" fillId="0" borderId="10" xfId="54" applyFont="1" applyFill="1" applyBorder="1" applyProtection="1">
      <alignment/>
      <protection/>
    </xf>
    <xf numFmtId="0" fontId="8" fillId="0" borderId="10" xfId="54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 horizontal="center" vertical="top"/>
      <protection/>
    </xf>
    <xf numFmtId="0" fontId="5" fillId="0" borderId="0" xfId="54" applyFont="1" applyFill="1" applyAlignment="1" applyProtection="1">
      <alignment horizontal="centerContinuous"/>
      <protection locked="0"/>
    </xf>
    <xf numFmtId="0" fontId="12" fillId="0" borderId="0" xfId="54" applyFont="1" applyFill="1" applyBorder="1" applyAlignment="1" applyProtection="1">
      <alignment horizontal="centerContinuous"/>
      <protection locked="0"/>
    </xf>
    <xf numFmtId="0" fontId="14" fillId="0" borderId="0" xfId="54" applyFont="1" applyFill="1" applyProtection="1">
      <alignment/>
      <protection locked="0"/>
    </xf>
    <xf numFmtId="0" fontId="5" fillId="0" borderId="0" xfId="54" applyFont="1" applyFill="1" applyBorder="1" applyAlignment="1" applyProtection="1">
      <alignment horizontal="centerContinuous"/>
      <protection locked="0"/>
    </xf>
    <xf numFmtId="0" fontId="4" fillId="0" borderId="0" xfId="54" applyFont="1" applyFill="1" applyBorder="1" applyAlignment="1" applyProtection="1">
      <alignment horizontal="center" wrapText="1"/>
      <protection locked="0"/>
    </xf>
    <xf numFmtId="0" fontId="4" fillId="0" borderId="0" xfId="54" applyFont="1" applyFill="1" applyBorder="1" applyAlignment="1" applyProtection="1">
      <alignment horizontal="center" vertical="top"/>
      <protection locked="0"/>
    </xf>
    <xf numFmtId="0" fontId="4" fillId="0" borderId="0" xfId="54" applyFont="1" applyFill="1" applyBorder="1" applyProtection="1">
      <alignment/>
      <protection/>
    </xf>
    <xf numFmtId="0" fontId="14" fillId="0" borderId="11" xfId="54" applyFont="1" applyFill="1" applyBorder="1" applyProtection="1">
      <alignment/>
      <protection locked="0"/>
    </xf>
    <xf numFmtId="0" fontId="5" fillId="0" borderId="11" xfId="54" applyFont="1" applyFill="1" applyBorder="1" applyProtection="1">
      <alignment/>
      <protection locked="0"/>
    </xf>
    <xf numFmtId="0" fontId="18" fillId="0" borderId="0" xfId="54" applyFont="1" applyFill="1" applyBorder="1" applyAlignment="1" applyProtection="1">
      <alignment horizontal="centerContinuous"/>
      <protection locked="0"/>
    </xf>
    <xf numFmtId="0" fontId="4" fillId="0" borderId="11" xfId="54" applyFont="1" applyFill="1" applyBorder="1" applyAlignment="1" applyProtection="1">
      <alignment horizontal="left"/>
      <protection locked="0"/>
    </xf>
    <xf numFmtId="0" fontId="4" fillId="0" borderId="10" xfId="54" applyFont="1" applyFill="1" applyBorder="1" applyAlignment="1" applyProtection="1">
      <alignment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4" fillId="0" borderId="10" xfId="54" applyFont="1" applyFill="1" applyBorder="1" applyAlignment="1" applyProtection="1">
      <alignment horizontal="left" vertical="top" wrapText="1"/>
      <protection locked="0"/>
    </xf>
    <xf numFmtId="0" fontId="8" fillId="0" borderId="10" xfId="54" applyFont="1" applyFill="1" applyBorder="1" applyAlignment="1" applyProtection="1">
      <alignment horizontal="center" vertical="top"/>
      <protection locked="0"/>
    </xf>
    <xf numFmtId="0" fontId="4" fillId="0" borderId="10" xfId="54" applyFont="1" applyFill="1" applyBorder="1" applyAlignment="1" applyProtection="1">
      <alignment vertical="top" wrapText="1"/>
      <protection locked="0"/>
    </xf>
    <xf numFmtId="0" fontId="17" fillId="0" borderId="0" xfId="54" applyFont="1" applyFill="1" applyBorder="1" applyAlignment="1" applyProtection="1">
      <alignment horizontal="left"/>
      <protection locked="0"/>
    </xf>
    <xf numFmtId="0" fontId="4" fillId="0" borderId="0" xfId="54" applyFont="1" applyFill="1" applyBorder="1" applyAlignment="1" applyProtection="1">
      <alignment horizontal="left" vertical="top"/>
      <protection locked="0"/>
    </xf>
    <xf numFmtId="0" fontId="8" fillId="0" borderId="0" xfId="54" applyFont="1" applyFill="1" applyBorder="1" applyAlignment="1" applyProtection="1">
      <alignment horizontal="left"/>
      <protection locked="0"/>
    </xf>
    <xf numFmtId="0" fontId="4" fillId="0" borderId="0" xfId="54" applyFont="1" applyFill="1" applyBorder="1" applyAlignment="1" applyProtection="1">
      <alignment horizontal="left"/>
      <protection locked="0"/>
    </xf>
    <xf numFmtId="0" fontId="8" fillId="0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Fill="1" applyAlignment="1" applyProtection="1">
      <alignment/>
      <protection locked="0"/>
    </xf>
    <xf numFmtId="0" fontId="8" fillId="0" borderId="10" xfId="54" applyFont="1" applyFill="1" applyBorder="1" applyAlignment="1" applyProtection="1">
      <alignment wrapText="1"/>
      <protection locked="0"/>
    </xf>
    <xf numFmtId="0" fontId="8" fillId="0" borderId="10" xfId="54" applyFont="1" applyFill="1" applyBorder="1" applyAlignment="1" applyProtection="1">
      <alignment vertical="top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8" fillId="0" borderId="10" xfId="54" applyFont="1" applyFill="1" applyBorder="1" applyAlignment="1" applyProtection="1">
      <alignment horizontal="center" wrapText="1"/>
      <protection locked="0"/>
    </xf>
    <xf numFmtId="0" fontId="8" fillId="0" borderId="10" xfId="54" applyFont="1" applyFill="1" applyBorder="1" applyAlignment="1" applyProtection="1">
      <alignment horizontal="left" vertical="top" wrapText="1"/>
      <protection locked="0"/>
    </xf>
    <xf numFmtId="0" fontId="5" fillId="0" borderId="15" xfId="54" applyFont="1" applyFill="1" applyBorder="1" applyProtection="1">
      <alignment/>
      <protection locked="0"/>
    </xf>
    <xf numFmtId="0" fontId="9" fillId="0" borderId="0" xfId="54" applyFont="1" applyFill="1" applyAlignment="1" applyProtection="1">
      <alignment horizontal="center"/>
      <protection locked="0"/>
    </xf>
    <xf numFmtId="0" fontId="14" fillId="0" borderId="0" xfId="54" applyFont="1" applyFill="1" applyBorder="1" applyAlignment="1" applyProtection="1">
      <alignment horizontal="center"/>
      <protection locked="0"/>
    </xf>
    <xf numFmtId="0" fontId="9" fillId="0" borderId="0" xfId="54" applyFont="1" applyFill="1" applyAlignment="1" applyProtection="1">
      <alignment/>
      <protection locked="0"/>
    </xf>
    <xf numFmtId="0" fontId="4" fillId="0" borderId="11" xfId="54" applyFont="1" applyFill="1" applyBorder="1" applyAlignment="1" applyProtection="1">
      <alignment horizontal="right"/>
      <protection locked="0"/>
    </xf>
    <xf numFmtId="0" fontId="5" fillId="0" borderId="10" xfId="54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Border="1" applyAlignment="1" applyProtection="1">
      <alignment/>
      <protection locked="0"/>
    </xf>
    <xf numFmtId="0" fontId="4" fillId="0" borderId="0" xfId="54" applyFont="1" applyFill="1" applyBorder="1" applyAlignment="1" applyProtection="1">
      <alignment horizontal="left"/>
      <protection locked="0"/>
    </xf>
    <xf numFmtId="0" fontId="16" fillId="0" borderId="0" xfId="54" applyFont="1" applyFill="1" applyAlignment="1" applyProtection="1">
      <alignment horizontal="center"/>
      <protection locked="0"/>
    </xf>
    <xf numFmtId="0" fontId="5" fillId="0" borderId="0" xfId="54" applyFont="1" applyFill="1" applyAlignment="1" applyProtection="1">
      <alignment horizontal="center" wrapText="1"/>
      <protection locked="0"/>
    </xf>
    <xf numFmtId="0" fontId="9" fillId="0" borderId="0" xfId="54" applyFont="1" applyFill="1" applyAlignment="1" applyProtection="1">
      <alignment horizontal="center"/>
      <protection locked="0"/>
    </xf>
    <xf numFmtId="0" fontId="14" fillId="0" borderId="0" xfId="54" applyFont="1" applyFill="1" applyAlignment="1" applyProtection="1">
      <alignment horizontal="center" wrapText="1"/>
      <protection locked="0"/>
    </xf>
    <xf numFmtId="0" fontId="6" fillId="0" borderId="0" xfId="54" applyFont="1" applyAlignment="1" applyProtection="1">
      <alignment horizontal="center"/>
      <protection locked="0"/>
    </xf>
    <xf numFmtId="0" fontId="2" fillId="0" borderId="0" xfId="53" applyFont="1" applyAlignment="1" applyProtection="1">
      <alignment horizontal="center"/>
      <protection locked="0"/>
    </xf>
    <xf numFmtId="0" fontId="4" fillId="0" borderId="0" xfId="54" applyFont="1" applyFill="1" applyAlignment="1" applyProtection="1">
      <alignment horizontal="left"/>
      <protection locked="0"/>
    </xf>
    <xf numFmtId="0" fontId="4" fillId="0" borderId="0" xfId="54" applyFont="1" applyFill="1" applyBorder="1" applyAlignment="1" applyProtection="1">
      <alignment horizontal="left" wrapText="1"/>
      <protection locked="0"/>
    </xf>
    <xf numFmtId="0" fontId="2" fillId="0" borderId="10" xfId="53" applyFont="1" applyBorder="1" applyAlignment="1" applyProtection="1">
      <alignment horizontal="center" vertical="center" wrapText="1"/>
      <protection locked="0"/>
    </xf>
    <xf numFmtId="0" fontId="6" fillId="0" borderId="0" xfId="54" applyFont="1" applyFill="1" applyAlignment="1" applyProtection="1">
      <alignment horizont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BN108"/>
  <sheetViews>
    <sheetView showZeros="0" tabSelected="1" zoomScale="75" zoomScaleNormal="75" zoomScalePageLayoutView="0" workbookViewId="0" topLeftCell="A1">
      <selection activeCell="A1" sqref="A1:G103"/>
    </sheetView>
  </sheetViews>
  <sheetFormatPr defaultColWidth="9.00390625" defaultRowHeight="12.75"/>
  <cols>
    <col min="1" max="1" width="66.25390625" style="11" customWidth="1"/>
    <col min="2" max="2" width="12.125" style="11" customWidth="1"/>
    <col min="3" max="3" width="12.375" style="11" customWidth="1"/>
    <col min="4" max="4" width="14.00390625" style="11" customWidth="1"/>
    <col min="5" max="5" width="11.00390625" style="11" customWidth="1"/>
    <col min="6" max="16384" width="9.125" style="11" customWidth="1"/>
  </cols>
  <sheetData>
    <row r="1" spans="2:4" ht="12.75">
      <c r="B1" s="92" t="s">
        <v>54</v>
      </c>
      <c r="C1" s="92"/>
      <c r="D1" s="92"/>
    </row>
    <row r="2" ht="12.75">
      <c r="B2" s="11" t="s">
        <v>55</v>
      </c>
    </row>
    <row r="3" spans="2:5" ht="27" customHeight="1">
      <c r="B3" s="93" t="s">
        <v>61</v>
      </c>
      <c r="C3" s="93"/>
      <c r="D3" s="93"/>
      <c r="E3" s="93"/>
    </row>
    <row r="4" spans="2:5" ht="12.75">
      <c r="B4" s="95" t="s">
        <v>93</v>
      </c>
      <c r="C4" s="101"/>
      <c r="D4" s="101"/>
      <c r="E4" s="101"/>
    </row>
    <row r="5" spans="2:5" ht="21.75" customHeight="1">
      <c r="B5" s="101"/>
      <c r="C5" s="101"/>
      <c r="D5" s="101"/>
      <c r="E5" s="101"/>
    </row>
    <row r="6" spans="3:4" ht="15.75">
      <c r="C6" s="48">
        <f>E26</f>
        <v>2029436</v>
      </c>
      <c r="D6" s="11" t="s">
        <v>45</v>
      </c>
    </row>
    <row r="7" spans="2:4" ht="18.75">
      <c r="B7" s="87" t="s">
        <v>96</v>
      </c>
      <c r="C7" s="87"/>
      <c r="D7" s="85"/>
    </row>
    <row r="8" spans="2:4" ht="25.5" customHeight="1">
      <c r="B8" s="64"/>
      <c r="C8" s="65"/>
      <c r="D8" s="59" t="s">
        <v>99</v>
      </c>
    </row>
    <row r="9" spans="2:3" ht="12.75">
      <c r="B9" s="84" t="s">
        <v>101</v>
      </c>
      <c r="C9" s="84"/>
    </row>
    <row r="10" ht="12.75">
      <c r="B10" s="11" t="s">
        <v>85</v>
      </c>
    </row>
    <row r="11" spans="1:66" ht="23.25" customHeight="1">
      <c r="A11" s="94" t="s">
        <v>100</v>
      </c>
      <c r="B11" s="94"/>
      <c r="C11" s="94"/>
      <c r="D11" s="94"/>
      <c r="E11" s="94"/>
      <c r="F11" s="9"/>
      <c r="G11" s="10"/>
      <c r="H11" s="10"/>
      <c r="I11" s="10"/>
      <c r="J11" s="10"/>
      <c r="K11" s="78"/>
      <c r="L11" s="78"/>
      <c r="M11" s="78"/>
      <c r="N11" s="78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2:3" ht="12.75">
      <c r="B12" s="9"/>
      <c r="C12" s="9"/>
    </row>
    <row r="13" spans="1:5" ht="17.25" customHeight="1">
      <c r="A13" s="66" t="s">
        <v>97</v>
      </c>
      <c r="B13" s="58"/>
      <c r="C13" s="49"/>
      <c r="D13" s="49"/>
      <c r="E13" s="49"/>
    </row>
    <row r="14" spans="1:5" ht="12" customHeight="1">
      <c r="A14" s="57" t="s">
        <v>4</v>
      </c>
      <c r="B14" s="60"/>
      <c r="C14" s="57"/>
      <c r="D14" s="57"/>
      <c r="E14" s="57"/>
    </row>
    <row r="15" spans="1:5" ht="17.25" customHeight="1">
      <c r="A15" s="66" t="s">
        <v>49</v>
      </c>
      <c r="B15" s="58"/>
      <c r="C15" s="49"/>
      <c r="D15" s="49"/>
      <c r="E15" s="49"/>
    </row>
    <row r="16" spans="1:5" ht="14.25" customHeight="1">
      <c r="A16" s="57" t="s">
        <v>5</v>
      </c>
      <c r="B16" s="57"/>
      <c r="C16" s="57"/>
      <c r="D16" s="57"/>
      <c r="E16" s="57"/>
    </row>
    <row r="17" spans="1:5" s="13" customFormat="1" ht="12.75" customHeight="1">
      <c r="A17" s="98" t="s">
        <v>48</v>
      </c>
      <c r="B17" s="98"/>
      <c r="C17" s="98"/>
      <c r="D17" s="98"/>
      <c r="E17" s="98"/>
    </row>
    <row r="18" spans="1:5" s="12" customFormat="1" ht="16.5" customHeight="1">
      <c r="A18" s="99" t="s">
        <v>95</v>
      </c>
      <c r="B18" s="91"/>
      <c r="C18" s="91"/>
      <c r="D18" s="91"/>
      <c r="E18" s="91"/>
    </row>
    <row r="19" spans="1:5" s="12" customFormat="1" ht="34.5" customHeight="1">
      <c r="A19" s="99" t="s">
        <v>94</v>
      </c>
      <c r="B19" s="99"/>
      <c r="C19" s="99"/>
      <c r="D19" s="99"/>
      <c r="E19" s="99"/>
    </row>
    <row r="20" spans="1:5" s="12" customFormat="1" ht="12.75" customHeight="1">
      <c r="A20" s="91"/>
      <c r="B20" s="91"/>
      <c r="C20" s="91"/>
      <c r="D20" s="91"/>
      <c r="E20" s="91"/>
    </row>
    <row r="21" spans="1:5" ht="21" customHeight="1">
      <c r="A21" s="86" t="s">
        <v>98</v>
      </c>
      <c r="B21" s="14"/>
      <c r="C21" s="14"/>
      <c r="D21" s="14"/>
      <c r="E21" s="14" t="s">
        <v>1</v>
      </c>
    </row>
    <row r="22" spans="1:5" s="9" customFormat="1" ht="12.75" customHeight="1">
      <c r="A22" s="15" t="s">
        <v>6</v>
      </c>
      <c r="B22" s="15" t="s">
        <v>7</v>
      </c>
      <c r="C22" s="89" t="s">
        <v>8</v>
      </c>
      <c r="D22" s="100"/>
      <c r="E22" s="89" t="s">
        <v>42</v>
      </c>
    </row>
    <row r="23" spans="1:5" s="9" customFormat="1" ht="33" customHeight="1">
      <c r="A23" s="15"/>
      <c r="B23" s="15"/>
      <c r="C23" s="16" t="s">
        <v>9</v>
      </c>
      <c r="D23" s="16" t="s">
        <v>10</v>
      </c>
      <c r="E23" s="90"/>
    </row>
    <row r="24" spans="1:5" s="18" customFormat="1" ht="15" customHeight="1">
      <c r="A24" s="17">
        <v>1</v>
      </c>
      <c r="B24" s="17">
        <v>2</v>
      </c>
      <c r="C24" s="17">
        <v>3</v>
      </c>
      <c r="D24" s="17">
        <v>4</v>
      </c>
      <c r="E24" s="17">
        <v>5</v>
      </c>
    </row>
    <row r="25" spans="1:5" s="20" customFormat="1" ht="15" hidden="1">
      <c r="A25" s="4" t="s">
        <v>11</v>
      </c>
      <c r="B25" s="2" t="s">
        <v>12</v>
      </c>
      <c r="C25" s="3" t="s">
        <v>12</v>
      </c>
      <c r="D25" s="19" t="s">
        <v>12</v>
      </c>
      <c r="E25" s="3" t="s">
        <v>12</v>
      </c>
    </row>
    <row r="26" spans="1:5" s="20" customFormat="1" ht="15">
      <c r="A26" s="50" t="s">
        <v>44</v>
      </c>
      <c r="B26" s="2" t="s">
        <v>12</v>
      </c>
      <c r="C26" s="54">
        <f>C38</f>
        <v>1973136</v>
      </c>
      <c r="D26" s="54">
        <f>D38</f>
        <v>56300</v>
      </c>
      <c r="E26" s="54">
        <f>C26+D26</f>
        <v>2029436</v>
      </c>
    </row>
    <row r="27" spans="1:5" s="13" customFormat="1" ht="13.5" customHeight="1">
      <c r="A27" s="4" t="s">
        <v>13</v>
      </c>
      <c r="B27" s="2" t="s">
        <v>12</v>
      </c>
      <c r="C27" s="54">
        <f>C38</f>
        <v>1973136</v>
      </c>
      <c r="D27" s="2" t="s">
        <v>12</v>
      </c>
      <c r="E27" s="54">
        <f>C27</f>
        <v>1973136</v>
      </c>
    </row>
    <row r="28" spans="1:5" s="13" customFormat="1" ht="15">
      <c r="A28" s="4" t="s">
        <v>14</v>
      </c>
      <c r="B28" s="2" t="s">
        <v>12</v>
      </c>
      <c r="C28" s="51"/>
      <c r="D28" s="56">
        <f>D38</f>
        <v>56300</v>
      </c>
      <c r="E28" s="54">
        <f aca="true" t="shared" si="0" ref="E28:E37">D28</f>
        <v>56300</v>
      </c>
    </row>
    <row r="29" spans="1:47" s="13" customFormat="1" ht="30">
      <c r="A29" s="5" t="s">
        <v>91</v>
      </c>
      <c r="B29" s="21">
        <v>25010000</v>
      </c>
      <c r="C29" s="2" t="s">
        <v>12</v>
      </c>
      <c r="D29" s="51">
        <f>D30+D31+D32+D33</f>
        <v>56300</v>
      </c>
      <c r="E29" s="51">
        <f t="shared" si="0"/>
        <v>56300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s="13" customFormat="1" ht="30">
      <c r="A30" s="5" t="s">
        <v>87</v>
      </c>
      <c r="B30" s="21">
        <v>25010100</v>
      </c>
      <c r="C30" s="2" t="s">
        <v>12</v>
      </c>
      <c r="D30" s="51">
        <v>55000</v>
      </c>
      <c r="E30" s="51">
        <f t="shared" si="0"/>
        <v>55000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7" s="13" customFormat="1" ht="30">
      <c r="A31" s="5" t="s">
        <v>88</v>
      </c>
      <c r="B31" s="21">
        <v>25010200</v>
      </c>
      <c r="C31" s="2" t="s">
        <v>12</v>
      </c>
      <c r="D31" s="51"/>
      <c r="E31" s="51">
        <f t="shared" si="0"/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1:47" s="13" customFormat="1" ht="15">
      <c r="A32" s="5" t="s">
        <v>89</v>
      </c>
      <c r="B32" s="71">
        <v>25010300</v>
      </c>
      <c r="C32" s="2" t="s">
        <v>12</v>
      </c>
      <c r="D32" s="51"/>
      <c r="E32" s="51">
        <f t="shared" si="0"/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s="13" customFormat="1" ht="30">
      <c r="A33" s="5" t="s">
        <v>90</v>
      </c>
      <c r="B33" s="71">
        <v>25010400</v>
      </c>
      <c r="C33" s="2" t="s">
        <v>12</v>
      </c>
      <c r="D33" s="51">
        <v>1300</v>
      </c>
      <c r="E33" s="51">
        <f t="shared" si="0"/>
        <v>1300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1:47" s="13" customFormat="1" ht="30">
      <c r="A34" s="22" t="s">
        <v>46</v>
      </c>
      <c r="B34" s="21">
        <v>25020000</v>
      </c>
      <c r="C34" s="2" t="s">
        <v>12</v>
      </c>
      <c r="D34" s="51"/>
      <c r="E34" s="51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s="13" customFormat="1" ht="15">
      <c r="A35" s="5" t="s">
        <v>47</v>
      </c>
      <c r="B35" s="2"/>
      <c r="C35" s="2" t="s">
        <v>12</v>
      </c>
      <c r="D35" s="51"/>
      <c r="E35" s="51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s="13" customFormat="1" ht="15">
      <c r="A36" s="23" t="s">
        <v>15</v>
      </c>
      <c r="B36" s="71"/>
      <c r="C36" s="2" t="s">
        <v>12</v>
      </c>
      <c r="D36" s="51"/>
      <c r="E36" s="51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s="13" customFormat="1" ht="15">
      <c r="A37" s="23"/>
      <c r="B37" s="2"/>
      <c r="C37" s="2" t="s">
        <v>12</v>
      </c>
      <c r="D37" s="51"/>
      <c r="E37" s="51">
        <f t="shared" si="0"/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7" s="13" customFormat="1" ht="15">
      <c r="A38" s="30" t="s">
        <v>16</v>
      </c>
      <c r="B38" s="2" t="s">
        <v>12</v>
      </c>
      <c r="C38" s="54">
        <f>C39+C73+C88+C93</f>
        <v>1973136</v>
      </c>
      <c r="D38" s="54">
        <f>D39+D73+D88+D93</f>
        <v>56300</v>
      </c>
      <c r="E38" s="54">
        <f aca="true" t="shared" si="1" ref="E38:E60">C38+D38</f>
        <v>2029436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s="13" customFormat="1" ht="15">
      <c r="A39" s="30" t="s">
        <v>17</v>
      </c>
      <c r="B39" s="2">
        <v>2000</v>
      </c>
      <c r="C39" s="54">
        <f>C40+C45+C61+C64+C72</f>
        <v>1973136</v>
      </c>
      <c r="D39" s="54">
        <f>D40+D45+D61+D64+D72</f>
        <v>56300</v>
      </c>
      <c r="E39" s="54">
        <f t="shared" si="1"/>
        <v>2029436</v>
      </c>
      <c r="F39" s="20"/>
      <c r="G39" s="1">
        <v>1000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s="25" customFormat="1" ht="15">
      <c r="A40" s="5" t="s">
        <v>56</v>
      </c>
      <c r="B40" s="6">
        <v>2100</v>
      </c>
      <c r="C40" s="55">
        <f>C41+C44</f>
        <v>1574183</v>
      </c>
      <c r="D40" s="55">
        <f>D41+D44</f>
        <v>0</v>
      </c>
      <c r="E40" s="54">
        <f t="shared" si="1"/>
        <v>1574183</v>
      </c>
      <c r="F40" s="24"/>
      <c r="G40" s="73">
        <v>1100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s="13" customFormat="1" ht="15">
      <c r="A41" s="4" t="s">
        <v>57</v>
      </c>
      <c r="B41" s="2">
        <v>2110</v>
      </c>
      <c r="C41" s="51">
        <f>C42+C43</f>
        <v>1296195</v>
      </c>
      <c r="D41" s="51">
        <f>D42+D43</f>
        <v>0</v>
      </c>
      <c r="E41" s="54">
        <f t="shared" si="1"/>
        <v>1296195</v>
      </c>
      <c r="F41" s="20"/>
      <c r="G41" s="1">
        <v>1110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47" s="13" customFormat="1" ht="15">
      <c r="A42" s="4" t="s">
        <v>58</v>
      </c>
      <c r="B42" s="2">
        <v>2111</v>
      </c>
      <c r="C42" s="51">
        <v>1296195</v>
      </c>
      <c r="D42" s="51"/>
      <c r="E42" s="54">
        <f t="shared" si="1"/>
        <v>1296195</v>
      </c>
      <c r="F42" s="20"/>
      <c r="G42" s="1">
        <v>1111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</row>
    <row r="43" spans="1:47" s="13" customFormat="1" ht="15">
      <c r="A43" s="4" t="s">
        <v>59</v>
      </c>
      <c r="B43" s="2">
        <v>2112</v>
      </c>
      <c r="C43" s="51"/>
      <c r="D43" s="51"/>
      <c r="E43" s="54">
        <f t="shared" si="1"/>
        <v>0</v>
      </c>
      <c r="F43" s="20"/>
      <c r="G43" s="1">
        <v>1112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</row>
    <row r="44" spans="1:47" s="13" customFormat="1" ht="15">
      <c r="A44" s="68" t="s">
        <v>60</v>
      </c>
      <c r="B44" s="6">
        <v>2120</v>
      </c>
      <c r="C44" s="51">
        <v>277988</v>
      </c>
      <c r="D44" s="51"/>
      <c r="E44" s="54">
        <f t="shared" si="1"/>
        <v>277988</v>
      </c>
      <c r="F44" s="20"/>
      <c r="G44" s="1">
        <v>1120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s="13" customFormat="1" ht="15">
      <c r="A45" s="5" t="s">
        <v>63</v>
      </c>
      <c r="B45" s="6">
        <v>2200</v>
      </c>
      <c r="C45" s="54">
        <f>SUM(C46:C52)+C58</f>
        <v>398953</v>
      </c>
      <c r="D45" s="54">
        <f>SUM(D46:D52)+D58</f>
        <v>56300</v>
      </c>
      <c r="E45" s="54">
        <f t="shared" si="1"/>
        <v>455253</v>
      </c>
      <c r="F45" s="20"/>
      <c r="G45" s="73">
        <v>1130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s="13" customFormat="1" ht="15">
      <c r="A46" s="4" t="s">
        <v>64</v>
      </c>
      <c r="B46" s="2">
        <v>2210</v>
      </c>
      <c r="C46" s="51">
        <v>20978</v>
      </c>
      <c r="D46" s="51">
        <v>1300</v>
      </c>
      <c r="E46" s="54">
        <f t="shared" si="1"/>
        <v>22278</v>
      </c>
      <c r="F46" s="20"/>
      <c r="G46" s="74">
        <v>1131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s="13" customFormat="1" ht="15">
      <c r="A47" s="4" t="s">
        <v>18</v>
      </c>
      <c r="B47" s="2">
        <v>2220</v>
      </c>
      <c r="C47" s="51">
        <v>1748</v>
      </c>
      <c r="D47" s="51"/>
      <c r="E47" s="54">
        <f t="shared" si="1"/>
        <v>1748</v>
      </c>
      <c r="F47" s="20"/>
      <c r="G47" s="74">
        <v>1132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s="25" customFormat="1" ht="15">
      <c r="A48" s="4" t="s">
        <v>19</v>
      </c>
      <c r="B48" s="2">
        <v>2230</v>
      </c>
      <c r="C48" s="51">
        <v>109350</v>
      </c>
      <c r="D48" s="51">
        <v>55000</v>
      </c>
      <c r="E48" s="54">
        <f t="shared" si="1"/>
        <v>164350</v>
      </c>
      <c r="F48" s="24"/>
      <c r="G48" s="74">
        <v>1133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 s="13" customFormat="1" ht="15">
      <c r="A49" s="4" t="s">
        <v>52</v>
      </c>
      <c r="B49" s="2">
        <v>2240</v>
      </c>
      <c r="C49" s="51">
        <v>15116</v>
      </c>
      <c r="D49" s="51"/>
      <c r="E49" s="54">
        <f t="shared" si="1"/>
        <v>15116</v>
      </c>
      <c r="F49" s="20"/>
      <c r="G49" s="74">
        <v>1134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1:47" s="13" customFormat="1" ht="15">
      <c r="A50" s="79" t="s">
        <v>20</v>
      </c>
      <c r="B50" s="6">
        <v>2250</v>
      </c>
      <c r="C50" s="51"/>
      <c r="D50" s="51"/>
      <c r="E50" s="54">
        <f t="shared" si="1"/>
        <v>0</v>
      </c>
      <c r="F50" s="20"/>
      <c r="G50" s="73">
        <v>1140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1:47" s="13" customFormat="1" ht="18.75" customHeight="1">
      <c r="A51" s="80" t="s">
        <v>65</v>
      </c>
      <c r="B51" s="6">
        <v>2260</v>
      </c>
      <c r="C51" s="51"/>
      <c r="D51" s="51"/>
      <c r="E51" s="54">
        <f t="shared" si="1"/>
        <v>0</v>
      </c>
      <c r="F51" s="20"/>
      <c r="G51" s="73">
        <v>1150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1:47" s="13" customFormat="1" ht="15">
      <c r="A52" s="5" t="s">
        <v>0</v>
      </c>
      <c r="B52" s="6">
        <v>2270</v>
      </c>
      <c r="C52" s="54">
        <f>SUM(C53:C57)</f>
        <v>248401</v>
      </c>
      <c r="D52" s="54">
        <f>SUM(D53:D57)</f>
        <v>0</v>
      </c>
      <c r="E52" s="54">
        <f t="shared" si="1"/>
        <v>248401</v>
      </c>
      <c r="F52" s="20"/>
      <c r="G52" s="73">
        <v>1160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1:47" s="25" customFormat="1" ht="15">
      <c r="A53" s="4" t="s">
        <v>21</v>
      </c>
      <c r="B53" s="2">
        <v>2271</v>
      </c>
      <c r="C53" s="51">
        <v>184166</v>
      </c>
      <c r="D53" s="51"/>
      <c r="E53" s="54">
        <f t="shared" si="1"/>
        <v>184166</v>
      </c>
      <c r="F53" s="24"/>
      <c r="G53" s="75">
        <v>1161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 s="25" customFormat="1" ht="15">
      <c r="A54" s="4" t="s">
        <v>22</v>
      </c>
      <c r="B54" s="2">
        <v>2272</v>
      </c>
      <c r="C54" s="51">
        <v>10243</v>
      </c>
      <c r="D54" s="51"/>
      <c r="E54" s="54">
        <f t="shared" si="1"/>
        <v>10243</v>
      </c>
      <c r="F54" s="24"/>
      <c r="G54" s="75">
        <v>1162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s="25" customFormat="1" ht="15">
      <c r="A55" s="4" t="s">
        <v>23</v>
      </c>
      <c r="B55" s="2">
        <v>2273</v>
      </c>
      <c r="C55" s="51">
        <v>49261</v>
      </c>
      <c r="D55" s="51"/>
      <c r="E55" s="54">
        <f t="shared" si="1"/>
        <v>49261</v>
      </c>
      <c r="F55" s="24"/>
      <c r="G55" s="75">
        <v>1163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s="13" customFormat="1" ht="15">
      <c r="A56" s="4" t="s">
        <v>24</v>
      </c>
      <c r="B56" s="2">
        <v>2274</v>
      </c>
      <c r="C56" s="51"/>
      <c r="D56" s="51"/>
      <c r="E56" s="54">
        <f t="shared" si="1"/>
        <v>0</v>
      </c>
      <c r="F56" s="20"/>
      <c r="G56" s="1">
        <v>1164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s="13" customFormat="1" ht="15">
      <c r="A57" s="4" t="s">
        <v>25</v>
      </c>
      <c r="B57" s="2">
        <v>2275</v>
      </c>
      <c r="C57" s="51">
        <v>4731</v>
      </c>
      <c r="D57" s="51"/>
      <c r="E57" s="54">
        <f t="shared" si="1"/>
        <v>4731</v>
      </c>
      <c r="F57" s="20"/>
      <c r="G57" s="1">
        <v>1166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s="13" customFormat="1" ht="30">
      <c r="A58" s="5" t="s">
        <v>66</v>
      </c>
      <c r="B58" s="6">
        <v>2280</v>
      </c>
      <c r="C58" s="51">
        <f>SUM(C59:C60)</f>
        <v>3360</v>
      </c>
      <c r="D58" s="51">
        <f>SUM(D59:D60)</f>
        <v>0</v>
      </c>
      <c r="E58" s="54">
        <f t="shared" si="1"/>
        <v>3360</v>
      </c>
      <c r="F58" s="20"/>
      <c r="G58" s="73">
        <v>1170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 s="13" customFormat="1" ht="30">
      <c r="A59" s="68" t="s">
        <v>67</v>
      </c>
      <c r="B59" s="21">
        <v>2281</v>
      </c>
      <c r="C59" s="51"/>
      <c r="D59" s="51"/>
      <c r="E59" s="54">
        <f t="shared" si="1"/>
        <v>0</v>
      </c>
      <c r="F59" s="20"/>
      <c r="G59" s="1">
        <v>1171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 s="13" customFormat="1" ht="30">
      <c r="A60" s="69" t="s">
        <v>68</v>
      </c>
      <c r="B60" s="21">
        <v>2282</v>
      </c>
      <c r="C60" s="51">
        <v>3360</v>
      </c>
      <c r="D60" s="51"/>
      <c r="E60" s="54">
        <f t="shared" si="1"/>
        <v>3360</v>
      </c>
      <c r="F60" s="20"/>
      <c r="G60" s="1">
        <v>1172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7" s="13" customFormat="1" ht="15">
      <c r="A61" s="81" t="s">
        <v>69</v>
      </c>
      <c r="B61" s="21">
        <v>2400</v>
      </c>
      <c r="C61" s="51">
        <f>C62+C63</f>
        <v>0</v>
      </c>
      <c r="D61" s="51">
        <f>D62+D63</f>
        <v>0</v>
      </c>
      <c r="E61" s="54"/>
      <c r="F61" s="20"/>
      <c r="G61" s="73">
        <v>1200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1:47" s="13" customFormat="1" ht="15">
      <c r="A62" s="69" t="s">
        <v>70</v>
      </c>
      <c r="B62" s="21">
        <v>2410</v>
      </c>
      <c r="C62" s="51"/>
      <c r="D62" s="51"/>
      <c r="E62" s="54"/>
      <c r="F62" s="20"/>
      <c r="G62" s="1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7" s="13" customFormat="1" ht="15">
      <c r="A63" s="4" t="s">
        <v>71</v>
      </c>
      <c r="B63" s="2">
        <v>2420</v>
      </c>
      <c r="C63" s="51"/>
      <c r="D63" s="51"/>
      <c r="E63" s="54">
        <f>C63+D63</f>
        <v>0</v>
      </c>
      <c r="F63" s="20"/>
      <c r="G63" s="1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 s="25" customFormat="1" ht="15">
      <c r="A64" s="79" t="s">
        <v>72</v>
      </c>
      <c r="B64" s="2">
        <v>2600</v>
      </c>
      <c r="C64" s="54">
        <f>SUM(C65:C68)</f>
        <v>0</v>
      </c>
      <c r="D64" s="54">
        <f>SUM(D65:D68)</f>
        <v>0</v>
      </c>
      <c r="E64" s="54">
        <f>C64+D64</f>
        <v>0</v>
      </c>
      <c r="F64" s="24"/>
      <c r="G64" s="73">
        <v>1300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s="13" customFormat="1" ht="30">
      <c r="A65" s="68" t="s">
        <v>26</v>
      </c>
      <c r="B65" s="6">
        <v>2610</v>
      </c>
      <c r="C65" s="51"/>
      <c r="D65" s="51"/>
      <c r="E65" s="54">
        <f>C65+D65</f>
        <v>0</v>
      </c>
      <c r="F65" s="20"/>
      <c r="G65" s="1">
        <v>1310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</row>
    <row r="66" spans="1:47" s="13" customFormat="1" ht="15">
      <c r="A66" s="72" t="s">
        <v>27</v>
      </c>
      <c r="B66" s="6">
        <v>2620</v>
      </c>
      <c r="C66" s="51"/>
      <c r="D66" s="51"/>
      <c r="E66" s="54"/>
      <c r="F66" s="20"/>
      <c r="G66" s="1">
        <v>1320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</row>
    <row r="67" spans="1:47" s="13" customFormat="1" ht="30">
      <c r="A67" s="72" t="s">
        <v>73</v>
      </c>
      <c r="B67" s="6">
        <v>2630</v>
      </c>
      <c r="C67" s="51"/>
      <c r="D67" s="51"/>
      <c r="E67" s="54">
        <f aca="true" t="shared" si="2" ref="E67:E91">C67+D67</f>
        <v>0</v>
      </c>
      <c r="F67" s="20"/>
      <c r="G67" s="76">
        <v>1350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</row>
    <row r="68" spans="1:47" s="25" customFormat="1" ht="15.75">
      <c r="A68" s="7" t="s">
        <v>74</v>
      </c>
      <c r="B68" s="6">
        <v>2700</v>
      </c>
      <c r="C68" s="54">
        <f>SUM(C69:C71)</f>
        <v>0</v>
      </c>
      <c r="D68" s="54">
        <f>SUM(D69:D71)</f>
        <v>0</v>
      </c>
      <c r="E68" s="54">
        <f t="shared" si="2"/>
        <v>0</v>
      </c>
      <c r="F68" s="24"/>
      <c r="G68" s="76">
        <v>1340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s="25" customFormat="1" ht="15" customHeight="1">
      <c r="A69" s="4" t="s">
        <v>28</v>
      </c>
      <c r="B69" s="2">
        <v>2710</v>
      </c>
      <c r="C69" s="51"/>
      <c r="D69" s="51"/>
      <c r="E69" s="54">
        <f t="shared" si="2"/>
        <v>0</v>
      </c>
      <c r="F69" s="26"/>
      <c r="G69" s="76">
        <v>1341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s="25" customFormat="1" ht="15">
      <c r="A70" s="4" t="s">
        <v>29</v>
      </c>
      <c r="B70" s="2">
        <v>2720</v>
      </c>
      <c r="C70" s="51"/>
      <c r="D70" s="51"/>
      <c r="E70" s="54">
        <f t="shared" si="2"/>
        <v>0</v>
      </c>
      <c r="F70" s="24"/>
      <c r="G70" s="76">
        <v>1342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s="13" customFormat="1" ht="15">
      <c r="A71" s="4" t="s">
        <v>75</v>
      </c>
      <c r="B71" s="2">
        <v>2730</v>
      </c>
      <c r="C71" s="51"/>
      <c r="D71" s="51"/>
      <c r="E71" s="54">
        <f t="shared" si="2"/>
        <v>0</v>
      </c>
      <c r="F71" s="20"/>
      <c r="G71" s="76">
        <v>1343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</row>
    <row r="72" spans="1:47" s="13" customFormat="1" ht="15">
      <c r="A72" s="79" t="s">
        <v>76</v>
      </c>
      <c r="B72" s="2">
        <v>2800</v>
      </c>
      <c r="C72" s="51"/>
      <c r="D72" s="51"/>
      <c r="E72" s="54">
        <f t="shared" si="2"/>
        <v>0</v>
      </c>
      <c r="F72" s="20"/>
      <c r="G72" s="73">
        <v>1135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</row>
    <row r="73" spans="1:47" s="13" customFormat="1" ht="15" customHeight="1">
      <c r="A73" s="82" t="s">
        <v>43</v>
      </c>
      <c r="B73" s="2">
        <v>3000</v>
      </c>
      <c r="C73" s="54">
        <f>C74+C86+C87+C88</f>
        <v>0</v>
      </c>
      <c r="D73" s="54">
        <f>D74+D86+D87+D88</f>
        <v>0</v>
      </c>
      <c r="E73" s="54">
        <f t="shared" si="2"/>
        <v>0</v>
      </c>
      <c r="F73" s="20"/>
      <c r="G73" s="73">
        <v>2000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</row>
    <row r="74" spans="1:47" s="13" customFormat="1" ht="15">
      <c r="A74" s="79" t="s">
        <v>30</v>
      </c>
      <c r="B74" s="2">
        <v>3100</v>
      </c>
      <c r="C74" s="54">
        <f>C75+C76+C79+C82</f>
        <v>0</v>
      </c>
      <c r="D74" s="54">
        <f>D75+D76+D79+D82</f>
        <v>0</v>
      </c>
      <c r="E74" s="54">
        <f t="shared" si="2"/>
        <v>0</v>
      </c>
      <c r="F74" s="20"/>
      <c r="G74" s="1">
        <v>2100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</row>
    <row r="75" spans="1:47" s="25" customFormat="1" ht="16.5" customHeight="1">
      <c r="A75" s="8" t="s">
        <v>31</v>
      </c>
      <c r="B75" s="6">
        <v>3110</v>
      </c>
      <c r="C75" s="51"/>
      <c r="D75" s="51"/>
      <c r="E75" s="54">
        <f t="shared" si="2"/>
        <v>0</v>
      </c>
      <c r="F75" s="24"/>
      <c r="G75" s="75">
        <v>2110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s="13" customFormat="1" ht="15">
      <c r="A76" s="5" t="s">
        <v>32</v>
      </c>
      <c r="B76" s="6">
        <v>3120</v>
      </c>
      <c r="C76" s="54">
        <f>SUM(C77:C78)</f>
        <v>0</v>
      </c>
      <c r="D76" s="54">
        <f>SUM(D77:D78)</f>
        <v>0</v>
      </c>
      <c r="E76" s="54">
        <f t="shared" si="2"/>
        <v>0</v>
      </c>
      <c r="F76" s="20"/>
      <c r="G76" s="77">
        <v>2120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</row>
    <row r="77" spans="1:47" s="53" customFormat="1" ht="15">
      <c r="A77" s="27" t="s">
        <v>77</v>
      </c>
      <c r="B77" s="2">
        <v>3121</v>
      </c>
      <c r="C77" s="51"/>
      <c r="D77" s="51"/>
      <c r="E77" s="54">
        <f t="shared" si="2"/>
        <v>0</v>
      </c>
      <c r="F77" s="52"/>
      <c r="G77" s="74">
        <v>2121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</row>
    <row r="78" spans="1:47" s="25" customFormat="1" ht="15.75" customHeight="1">
      <c r="A78" s="23" t="s">
        <v>78</v>
      </c>
      <c r="B78" s="2">
        <v>3122</v>
      </c>
      <c r="C78" s="51"/>
      <c r="D78" s="51"/>
      <c r="E78" s="54">
        <f t="shared" si="2"/>
        <v>0</v>
      </c>
      <c r="F78" s="24"/>
      <c r="G78" s="74">
        <v>2122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</row>
    <row r="79" spans="1:47" s="13" customFormat="1" ht="15">
      <c r="A79" s="5" t="s">
        <v>79</v>
      </c>
      <c r="B79" s="6">
        <v>3130</v>
      </c>
      <c r="C79" s="54">
        <f>SUM(C80:C81)</f>
        <v>0</v>
      </c>
      <c r="D79" s="54">
        <f>SUM(D80:D81)</f>
        <v>0</v>
      </c>
      <c r="E79" s="54">
        <f t="shared" si="2"/>
        <v>0</v>
      </c>
      <c r="F79" s="20"/>
      <c r="G79" s="77">
        <v>2130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</row>
    <row r="80" spans="1:47" s="25" customFormat="1" ht="15">
      <c r="A80" s="4" t="s">
        <v>80</v>
      </c>
      <c r="B80" s="2">
        <v>3131</v>
      </c>
      <c r="C80" s="51"/>
      <c r="D80" s="51"/>
      <c r="E80" s="54">
        <f t="shared" si="2"/>
        <v>0</v>
      </c>
      <c r="F80" s="24"/>
      <c r="G80" s="74">
        <v>2131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</row>
    <row r="81" spans="1:47" s="13" customFormat="1" ht="15" customHeight="1">
      <c r="A81" s="27" t="s">
        <v>81</v>
      </c>
      <c r="B81" s="2">
        <v>3132</v>
      </c>
      <c r="C81" s="51"/>
      <c r="D81" s="51"/>
      <c r="E81" s="54">
        <f t="shared" si="2"/>
        <v>0</v>
      </c>
      <c r="F81" s="20"/>
      <c r="G81" s="74">
        <v>2133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</row>
    <row r="82" spans="1:47" s="13" customFormat="1" ht="15">
      <c r="A82" s="83" t="s">
        <v>50</v>
      </c>
      <c r="B82" s="2">
        <v>3140</v>
      </c>
      <c r="C82" s="51">
        <f>C83+C84+C85</f>
        <v>0</v>
      </c>
      <c r="D82" s="51">
        <f>D83+D84+D85</f>
        <v>0</v>
      </c>
      <c r="E82" s="51">
        <f t="shared" si="2"/>
        <v>0</v>
      </c>
      <c r="F82" s="20"/>
      <c r="G82" s="74">
        <v>2140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</row>
    <row r="83" spans="1:47" s="13" customFormat="1" ht="15">
      <c r="A83" s="70" t="s">
        <v>82</v>
      </c>
      <c r="B83" s="2">
        <v>3141</v>
      </c>
      <c r="C83" s="51"/>
      <c r="D83" s="51"/>
      <c r="E83" s="51">
        <f t="shared" si="2"/>
        <v>0</v>
      </c>
      <c r="F83" s="20"/>
      <c r="G83" s="74">
        <v>2141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</row>
    <row r="84" spans="1:47" s="13" customFormat="1" ht="15">
      <c r="A84" s="70" t="s">
        <v>83</v>
      </c>
      <c r="B84" s="2">
        <v>3142</v>
      </c>
      <c r="C84" s="51"/>
      <c r="D84" s="51"/>
      <c r="E84" s="51">
        <f t="shared" si="2"/>
        <v>0</v>
      </c>
      <c r="F84" s="20"/>
      <c r="G84" s="74">
        <v>2143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</row>
    <row r="85" spans="1:47" s="13" customFormat="1" ht="15">
      <c r="A85" s="70" t="s">
        <v>51</v>
      </c>
      <c r="B85" s="2">
        <v>3143</v>
      </c>
      <c r="C85" s="51"/>
      <c r="D85" s="51"/>
      <c r="E85" s="51">
        <f t="shared" si="2"/>
        <v>0</v>
      </c>
      <c r="F85" s="20"/>
      <c r="G85" s="1">
        <v>2144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</row>
    <row r="86" spans="1:47" s="13" customFormat="1" ht="15">
      <c r="A86" s="79" t="s">
        <v>33</v>
      </c>
      <c r="B86" s="2">
        <v>3150</v>
      </c>
      <c r="C86" s="51"/>
      <c r="D86" s="51"/>
      <c r="E86" s="51">
        <f t="shared" si="2"/>
        <v>0</v>
      </c>
      <c r="F86" s="20"/>
      <c r="G86" s="73">
        <v>2200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</row>
    <row r="87" spans="1:47" s="13" customFormat="1" ht="15">
      <c r="A87" s="79" t="s">
        <v>34</v>
      </c>
      <c r="B87" s="2">
        <v>3160</v>
      </c>
      <c r="C87" s="51"/>
      <c r="D87" s="51"/>
      <c r="E87" s="51">
        <f t="shared" si="2"/>
        <v>0</v>
      </c>
      <c r="F87" s="20"/>
      <c r="G87" s="73">
        <v>2300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</row>
    <row r="88" spans="1:47" s="25" customFormat="1" ht="15">
      <c r="A88" s="79" t="s">
        <v>35</v>
      </c>
      <c r="B88" s="2">
        <v>3200</v>
      </c>
      <c r="C88" s="54">
        <f>SUM(C89:C92)</f>
        <v>0</v>
      </c>
      <c r="D88" s="54">
        <f>SUM(D89:D92)</f>
        <v>0</v>
      </c>
      <c r="E88" s="51">
        <f t="shared" si="2"/>
        <v>0</v>
      </c>
      <c r="F88" s="24"/>
      <c r="G88" s="73">
        <v>2400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s="13" customFormat="1" ht="15">
      <c r="A89" s="4" t="s">
        <v>36</v>
      </c>
      <c r="B89" s="2">
        <v>3210</v>
      </c>
      <c r="C89" s="51"/>
      <c r="D89" s="51"/>
      <c r="E89" s="51">
        <f t="shared" si="2"/>
        <v>0</v>
      </c>
      <c r="F89" s="20"/>
      <c r="G89" s="1">
        <v>2410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</row>
    <row r="90" spans="1:47" s="13" customFormat="1" ht="15" customHeight="1">
      <c r="A90" s="27" t="s">
        <v>37</v>
      </c>
      <c r="B90" s="2">
        <v>3220</v>
      </c>
      <c r="C90" s="51"/>
      <c r="D90" s="51"/>
      <c r="E90" s="51">
        <f t="shared" si="2"/>
        <v>0</v>
      </c>
      <c r="F90" s="20"/>
      <c r="G90" s="1">
        <v>2420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</row>
    <row r="91" spans="1:47" s="13" customFormat="1" ht="29.25" customHeight="1">
      <c r="A91" s="4" t="s">
        <v>84</v>
      </c>
      <c r="B91" s="2">
        <v>3230</v>
      </c>
      <c r="C91" s="51"/>
      <c r="D91" s="51"/>
      <c r="E91" s="51">
        <f t="shared" si="2"/>
        <v>0</v>
      </c>
      <c r="F91" s="20"/>
      <c r="G91" s="1">
        <v>2440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</row>
    <row r="92" spans="1:47" s="13" customFormat="1" ht="12.75" customHeight="1">
      <c r="A92" s="4" t="s">
        <v>38</v>
      </c>
      <c r="B92" s="2">
        <v>3240</v>
      </c>
      <c r="C92" s="51"/>
      <c r="D92" s="51"/>
      <c r="E92" s="51"/>
      <c r="F92" s="20"/>
      <c r="G92" s="1">
        <v>2430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</row>
    <row r="93" spans="1:47" s="13" customFormat="1" ht="15">
      <c r="A93" s="82" t="s">
        <v>39</v>
      </c>
      <c r="B93" s="2">
        <v>9000</v>
      </c>
      <c r="C93" s="51"/>
      <c r="D93" s="51"/>
      <c r="E93" s="51">
        <f>C93+D93</f>
        <v>0</v>
      </c>
      <c r="F93" s="20"/>
      <c r="G93" s="73">
        <v>3000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</row>
    <row r="94" spans="1:47" s="13" customFormat="1" ht="15">
      <c r="A94" s="61"/>
      <c r="B94" s="62"/>
      <c r="C94" s="20"/>
      <c r="D94" s="20"/>
      <c r="E94" s="63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</row>
    <row r="95" spans="1:47" s="13" customFormat="1" ht="45.75" customHeight="1">
      <c r="A95" s="99" t="s">
        <v>102</v>
      </c>
      <c r="B95" s="99"/>
      <c r="C95" s="99"/>
      <c r="D95" s="99"/>
      <c r="E95" s="99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</row>
    <row r="96" spans="1:66" s="29" customFormat="1" ht="15">
      <c r="A96" s="31"/>
      <c r="B96" s="32"/>
      <c r="C96" s="33"/>
      <c r="D96" s="28"/>
      <c r="E96" s="28"/>
      <c r="F96" s="28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</row>
    <row r="97" spans="1:66" ht="13.5" customHeight="1">
      <c r="A97" s="34" t="s">
        <v>40</v>
      </c>
      <c r="B97" s="9"/>
      <c r="C97" s="35"/>
      <c r="D97" s="36"/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</row>
    <row r="98" spans="1:66" s="38" customFormat="1" ht="12.75">
      <c r="A98" s="37"/>
      <c r="B98" s="37"/>
      <c r="F98" s="3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</row>
    <row r="99" spans="1:11" s="13" customFormat="1" ht="21.75" customHeight="1">
      <c r="A99" s="40" t="s">
        <v>41</v>
      </c>
      <c r="B99" s="41"/>
      <c r="C99" s="41"/>
      <c r="D99" s="88" t="s">
        <v>92</v>
      </c>
      <c r="E99" s="41"/>
      <c r="F99" s="26"/>
      <c r="G99" s="26"/>
      <c r="H99" s="26"/>
      <c r="I99" s="26"/>
      <c r="J99" s="20"/>
      <c r="K99" s="20"/>
    </row>
    <row r="100" spans="1:66" ht="13.5" customHeight="1">
      <c r="A100" s="40"/>
      <c r="B100" s="1" t="s">
        <v>3</v>
      </c>
      <c r="C100" s="42"/>
      <c r="D100" s="42" t="s">
        <v>2</v>
      </c>
      <c r="E100" s="42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13" customFormat="1" ht="30">
      <c r="A101" s="43" t="s">
        <v>53</v>
      </c>
      <c r="B101" s="44"/>
      <c r="C101" s="44"/>
      <c r="D101" s="67" t="s">
        <v>62</v>
      </c>
      <c r="E101" s="44"/>
      <c r="F101" s="2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 spans="1:66" s="13" customFormat="1" ht="11.25" customHeight="1">
      <c r="A102" s="61"/>
      <c r="B102" s="45" t="s">
        <v>3</v>
      </c>
      <c r="C102" s="46"/>
      <c r="D102" s="42" t="s">
        <v>2</v>
      </c>
      <c r="E102" s="46"/>
      <c r="F102" s="2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 spans="1:66" s="13" customFormat="1" ht="26.25" customHeight="1">
      <c r="A103" s="84" t="s">
        <v>101</v>
      </c>
      <c r="D103" s="47"/>
      <c r="F103" s="2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 spans="1:66" s="13" customFormat="1" ht="15">
      <c r="A104" s="40" t="s">
        <v>86</v>
      </c>
      <c r="F104" s="2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7" spans="1:7" ht="15.75">
      <c r="A107" s="48"/>
      <c r="B107" s="38"/>
      <c r="C107" s="38"/>
      <c r="D107" s="38"/>
      <c r="E107" s="38"/>
      <c r="F107" s="38"/>
      <c r="G107" s="38"/>
    </row>
    <row r="108" spans="1:6" ht="15.75">
      <c r="A108" s="48"/>
      <c r="B108" s="38"/>
      <c r="C108" s="38"/>
      <c r="D108" s="96"/>
      <c r="E108" s="97"/>
      <c r="F108" s="38"/>
    </row>
  </sheetData>
  <sheetProtection/>
  <mergeCells count="12">
    <mergeCell ref="A95:E95"/>
    <mergeCell ref="A20:E20"/>
    <mergeCell ref="B1:D1"/>
    <mergeCell ref="B3:E3"/>
    <mergeCell ref="A11:E11"/>
    <mergeCell ref="B4:E5"/>
    <mergeCell ref="D108:E108"/>
    <mergeCell ref="A17:E17"/>
    <mergeCell ref="A18:E18"/>
    <mergeCell ref="A19:E19"/>
    <mergeCell ref="C22:D22"/>
    <mergeCell ref="E22:E23"/>
  </mergeCells>
  <printOptions/>
  <pageMargins left="0.75" right="0.75" top="1" bottom="1" header="0.5" footer="0.5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Admin</cp:lastModifiedBy>
  <cp:lastPrinted>2017-02-10T12:22:05Z</cp:lastPrinted>
  <dcterms:created xsi:type="dcterms:W3CDTF">2002-12-20T14:47:57Z</dcterms:created>
  <dcterms:modified xsi:type="dcterms:W3CDTF">2019-05-19T19:25:49Z</dcterms:modified>
  <cp:category/>
  <cp:version/>
  <cp:contentType/>
  <cp:contentStatus/>
</cp:coreProperties>
</file>